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Home\Calendar ICS\"/>
    </mc:Choice>
  </mc:AlternateContent>
  <xr:revisionPtr revIDLastSave="0" documentId="13_ncr:1_{FD05F403-E2CD-4E77-9BCE-7D4F194C62CC}" xr6:coauthVersionLast="47" xr6:coauthVersionMax="47" xr10:uidLastSave="{00000000-0000-0000-0000-000000000000}"/>
  <bookViews>
    <workbookView xWindow="9810" yWindow="195" windowWidth="28230" windowHeight="20670" activeTab="1" xr2:uid="{00000000-000D-0000-FFFF-FFFF00000000}"/>
  </bookViews>
  <sheets>
    <sheet name="Instructions" sheetId="10" r:id="rId1"/>
    <sheet name="Events List" sheetId="5" r:id="rId2"/>
  </sheets>
  <calcPr calcId="191029" iterate="1" iterateDelta="0.0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5" l="1"/>
  <c r="B17" i="5"/>
  <c r="D18" i="5"/>
  <c r="C18" i="5"/>
  <c r="I11" i="5"/>
  <c r="H11" i="5"/>
  <c r="G19" i="5"/>
  <c r="H12" i="5"/>
  <c r="I12" i="5"/>
  <c r="D19" i="5"/>
  <c r="C19" i="5"/>
  <c r="E18" i="5"/>
  <c r="E19" i="5" s="1"/>
  <c r="E12" i="5"/>
  <c r="K5" i="5"/>
  <c r="K4" i="5"/>
  <c r="H19" i="5" l="1"/>
  <c r="K19" i="5" s="1"/>
  <c r="I19" i="5"/>
</calcChain>
</file>

<file path=xl/sharedStrings.xml><?xml version="1.0" encoding="utf-8"?>
<sst xmlns="http://schemas.openxmlformats.org/spreadsheetml/2006/main" count="73" uniqueCount="73">
  <si>
    <t>BEGIN:VCALENDAR</t>
  </si>
  <si>
    <t>VERSION:2.0</t>
  </si>
  <si>
    <t>PRODID:na</t>
  </si>
  <si>
    <t>BEGIN:VEVENT</t>
  </si>
  <si>
    <t>END:VEVENT</t>
  </si>
  <si>
    <t>END:VCALENDAR</t>
  </si>
  <si>
    <t>SUMMARY:</t>
  </si>
  <si>
    <t>LOCATION:</t>
  </si>
  <si>
    <t>DTSTAMP:</t>
  </si>
  <si>
    <t>20250101T090000</t>
  </si>
  <si>
    <t>UID:</t>
  </si>
  <si>
    <t>Constructing an ICS Calendar file from a list of events in Excel.</t>
  </si>
  <si>
    <t>6M</t>
  </si>
  <si>
    <t>Filby</t>
  </si>
  <si>
    <t>BRYC</t>
  </si>
  <si>
    <t>Serial --</t>
  </si>
  <si>
    <t>RENAME TO ICS</t>
  </si>
  <si>
    <r>
      <rPr>
        <b/>
        <sz val="11"/>
        <color theme="1"/>
        <rFont val="Calibri"/>
        <family val="2"/>
        <scheme val="minor"/>
      </rPr>
      <t>Save As</t>
    </r>
    <r>
      <rPr>
        <sz val="11"/>
        <color theme="1"/>
        <rFont val="Calibri"/>
        <family val="2"/>
        <scheme val="minor"/>
      </rPr>
      <t xml:space="preserve"> a Plain Text (.TXT) file.  Chose the Windows (Default) TXT file format.  Ignore the "preview" offered.   Close Word.</t>
    </r>
  </si>
  <si>
    <t xml:space="preserve">In File Explorer or similar, rename the file extension from .TXT to .ICS.  Ignore the warning about changing file extensions. </t>
  </si>
  <si>
    <t>PRELIMINARIES</t>
  </si>
  <si>
    <t>ENTER EVENT DATA in the Events List sheet</t>
  </si>
  <si>
    <t>SET PARAMETERS in the Events List sheet</t>
  </si>
  <si>
    <r>
      <t>ONLY enter parameters into the yellow (and pink) cells.</t>
    </r>
    <r>
      <rPr>
        <sz val="11"/>
        <color theme="1"/>
        <rFont val="Calibri"/>
        <family val="2"/>
        <scheme val="minor"/>
      </rPr>
      <t xml:space="preserve">  Other cells contain formulae or reserved codes and must remain intact.</t>
    </r>
  </si>
  <si>
    <t xml:space="preserve">     If UID or pink cell is not changed to a new (unique) value, the further file is unlikely to be processed by the diary or calendar app.</t>
  </si>
  <si>
    <r>
      <t xml:space="preserve">Open a blank Word document, and into it:  (1) copy and paste the </t>
    </r>
    <r>
      <rPr>
        <b/>
        <sz val="11"/>
        <color theme="1"/>
        <rFont val="Calibri"/>
        <family val="2"/>
        <scheme val="minor"/>
      </rPr>
      <t>light blue</t>
    </r>
    <r>
      <rPr>
        <sz val="11"/>
        <color theme="1"/>
        <rFont val="Calibri"/>
        <family val="2"/>
        <scheme val="minor"/>
      </rPr>
      <t xml:space="preserve"> ICS Calendar start code line.  Note how the ICS elements transform into separate lines in the Word document.</t>
    </r>
  </si>
  <si>
    <r>
      <t xml:space="preserve">Then:  (2) copy and paste the </t>
    </r>
    <r>
      <rPr>
        <b/>
        <sz val="11"/>
        <color theme="1"/>
        <rFont val="Calibri"/>
        <family val="2"/>
        <scheme val="minor"/>
      </rPr>
      <t>dark green</t>
    </r>
    <r>
      <rPr>
        <sz val="11"/>
        <color theme="1"/>
        <rFont val="Calibri"/>
        <family val="2"/>
        <scheme val="minor"/>
      </rPr>
      <t xml:space="preserve"> ICS event code lines.  </t>
    </r>
    <r>
      <rPr>
        <b/>
        <sz val="11"/>
        <color theme="1"/>
        <rFont val="Calibri"/>
        <family val="2"/>
        <scheme val="minor"/>
      </rPr>
      <t>Exclude</t>
    </r>
    <r>
      <rPr>
        <sz val="11"/>
        <color theme="1"/>
        <rFont val="Calibri"/>
        <family val="2"/>
        <scheme val="minor"/>
      </rPr>
      <t xml:space="preserve"> the example event.  Note again how the ICS event code line elements transform into separate lines in the Word document.</t>
    </r>
  </si>
  <si>
    <r>
      <t xml:space="preserve">Finally:  (3) copy and paste the </t>
    </r>
    <r>
      <rPr>
        <b/>
        <sz val="11"/>
        <color theme="1"/>
        <rFont val="Calibri"/>
        <family val="2"/>
        <scheme val="minor"/>
      </rPr>
      <t>dark blue</t>
    </r>
    <r>
      <rPr>
        <sz val="11"/>
        <color theme="1"/>
        <rFont val="Calibri"/>
        <family val="2"/>
        <scheme val="minor"/>
      </rPr>
      <t xml:space="preserve"> ICS Calendar end code line.</t>
    </r>
  </si>
  <si>
    <t>Set the club acronym (or single word;  that is, no spaces), "BRYC" here, and the default venue, "Filby" here.</t>
  </si>
  <si>
    <t xml:space="preserve">     Change the pink cell "0" to an approriate serial number if there is ever a further ICS file of events to complement a previous "YYClubClass" ICS calendar.</t>
  </si>
  <si>
    <r>
      <rPr>
        <b/>
        <sz val="11"/>
        <color theme="1"/>
        <rFont val="Calibri"/>
        <family val="2"/>
        <scheme val="minor"/>
      </rPr>
      <t>Then</t>
    </r>
    <r>
      <rPr>
        <sz val="11"/>
        <color theme="1"/>
        <rFont val="Calibri"/>
        <family val="2"/>
        <scheme val="minor"/>
      </rPr>
      <t xml:space="preserve"> copy the relevant light green remaining cells (formulas) from the example row (columns E onwards for Style 1, columns D onwards for Style 2, columns C onwards for Style 3) and paste them into all the rows which have events.</t>
    </r>
  </si>
  <si>
    <t xml:space="preserve">    However, after data entry, specific text can be entered to overwrite the venue ".", eg "Norwich".  The Workbook will then set name to "Class + specific text", eg "6M Norwich", and set LOCATION to the specific text, eg "Norwich".</t>
  </si>
  <si>
    <t>COPY TO WORD the ICS code lines from the Events List sheet</t>
  </si>
  <si>
    <t>Set the Style for the resulting diary entries, 1, 2, or 3.  (See below.)</t>
  </si>
  <si>
    <t>An example event date is shown boxed, along with its resulting ICS event code line in dark green.  It may be helpful to play with the parameters and Styles to see their effects before proceeding.</t>
  </si>
  <si>
    <t xml:space="preserve">  Note how the contents of the ICS event code line seem packed together.  This is deceptive.</t>
  </si>
  <si>
    <t xml:space="preserve">  Each ICS code element is in fact separated by a CHAR(10) or &lt;LF&gt; in old  money.  The required &lt;CR&gt; appears when the cells are pasted into a Word document (NOT Notepad or other text editor).</t>
  </si>
  <si>
    <t>ICS code lines in coloured backgrounds in this column</t>
  </si>
  <si>
    <t>For the diary in Style 1, the event's name and venue are the second and third cells in its row.  For Style 2, just its name.  For Style 3, no further data is needed.  (See Style descriptions below.)</t>
  </si>
  <si>
    <r>
      <t xml:space="preserve">  </t>
    </r>
    <r>
      <rPr>
        <b/>
        <sz val="11"/>
        <color theme="1"/>
        <rFont val="Calibri"/>
        <family val="2"/>
        <scheme val="minor"/>
      </rPr>
      <t>NB</t>
    </r>
    <r>
      <rPr>
        <sz val="11"/>
        <color theme="1"/>
        <rFont val="Calibri"/>
        <family val="2"/>
        <scheme val="minor"/>
      </rPr>
      <t xml:space="preserve">  At data entry it is essential that the times use the 24-hour clock in the specific format "HH:MM" -- that is, there MUST be a colon ":" separating hours from minutes.</t>
    </r>
  </si>
  <si>
    <t>Note, however, that the UID is not a nominal value if there are or will be multiple calendars.  For each distinct calendar created using this Workbook, the UID must be a unique value.</t>
  </si>
  <si>
    <t>Set the notional year for the calendar, "2026" here, and the start and end times of events, "10:00" and "12:30" here.</t>
  </si>
  <si>
    <t xml:space="preserve">  The Workbook suggests a UID of "YYClubClass".  YY is taken from the notional year, "26" here;  Club is the acronym, "BRYC" here;  and Class is "6M" here.  Change the UID to any other value if required, but NO spaces!</t>
  </si>
  <si>
    <t xml:space="preserve">  Each event is given a serial number, starting from pink cell "0" here, then incrementing by 1, which is appended to the UID to make a unique reference number in the calendar for each event.</t>
  </si>
  <si>
    <r>
      <t xml:space="preserve">The event data from the donor sheet is entered row by row, starting </t>
    </r>
    <r>
      <rPr>
        <b/>
        <sz val="11"/>
        <color theme="1"/>
        <rFont val="Calibri"/>
        <family val="2"/>
        <scheme val="minor"/>
      </rPr>
      <t>below</t>
    </r>
    <r>
      <rPr>
        <sz val="11"/>
        <color theme="1"/>
        <rFont val="Calibri"/>
        <family val="2"/>
        <scheme val="minor"/>
      </rPr>
      <t xml:space="preserve"> the row of the boxed example event date and its example cells.</t>
    </r>
  </si>
  <si>
    <t xml:space="preserve">    However, after data entry, specific text can be entered to overwrite the "." of an event's venue, eg "Norwich".  The Workbook will then set LOCATION to the specific text, "Norwich".</t>
  </si>
  <si>
    <t xml:space="preserve">    If there is no Default Venue, the event name will be simply "Class", eg "6M".  No LOCATION will be set in the ICS event code line, and hence no venue will appear in the diary.</t>
  </si>
  <si>
    <t xml:space="preserve">    If there is no parameter for Default Venue (it is blank), the venue will display as ".", no LOCATION will be set in the ICS event code line, and no hence venue will appear in the diary.</t>
  </si>
  <si>
    <t>Overview:  Set the parameters.  List the event dates (and their names and venues if desired).  Copy the ICS code lines into a Word file.  Save the file as *.TXT and then rename it to *.ICS.  Open the ICS file in the diary application.</t>
  </si>
  <si>
    <t>Year (YYYY) -&gt;</t>
  </si>
  <si>
    <t>Times (HH:MM) -&gt;</t>
  </si>
  <si>
    <t>Club (acronym) -&gt;</t>
  </si>
  <si>
    <t>Style -&gt;</t>
  </si>
  <si>
    <t>Enter Date -&gt;</t>
  </si>
  <si>
    <t>It is assumed that there is already a club calendar, probably in Excel, maybe in Word.  In order to use it in this Workbook, the calendar data needs to be arranged so each event is in its own row with its date at the least.</t>
  </si>
  <si>
    <t>The date must be in the format DD/MM/YYYY.  The event may also have a name and a venue, which can be any text as may be required.</t>
  </si>
  <si>
    <t xml:space="preserve">  If events have different start and end times, apologies but this Workbook doesn't do that.  The ICS file can be edited later in Word or Notepad or similar to change the times, see below.</t>
  </si>
  <si>
    <r>
      <t xml:space="preserve">The ICS file </t>
    </r>
    <r>
      <rPr>
        <i/>
        <sz val="11"/>
        <color theme="1"/>
        <rFont val="Calibri"/>
        <family val="2"/>
        <scheme val="minor"/>
      </rPr>
      <t>can</t>
    </r>
    <r>
      <rPr>
        <sz val="11"/>
        <color theme="1"/>
        <rFont val="Calibri"/>
        <family val="2"/>
        <scheme val="minor"/>
      </rPr>
      <t xml:space="preserve"> now be edited by Notepad or similar, if desired.  For example, find "DTEND:20260401T123000" and change it to "DTEND:20260401T160000" to end at 16:00.</t>
    </r>
  </si>
  <si>
    <t>Set the boat class, "6M" here (acronym or single word).  It is used as described below.  If there is no particular class for the calendar, provide some text instead, such as "Boat" or "Sailing" or "All".</t>
  </si>
  <si>
    <t>The ICS date stamp, DTSTAMP, is the nominal "as of" date of the diary entries, set to 1/1/2025 here.  The VERSION and PRODID are also ICS nominal values.  No need to change any of these.</t>
  </si>
  <si>
    <t xml:space="preserve">  The Workbook assumes that there is a separate club calendar for each of the club's Classes, such that members would use one or more ICS calendar files, one each for the class(es) that interest them.</t>
  </si>
  <si>
    <t xml:space="preserve">  In addition, a member might belong to more than one club and might wish to load more than one Class ICS file, one from each club.  For this reason the Club acronym is encoded into the UID.</t>
  </si>
  <si>
    <r>
      <t xml:space="preserve">Style 1 -- Copy and </t>
    </r>
    <r>
      <rPr>
        <b/>
        <sz val="11"/>
        <color theme="1"/>
        <rFont val="Calibri"/>
        <family val="2"/>
        <scheme val="minor"/>
      </rPr>
      <t>Paste Values</t>
    </r>
    <r>
      <rPr>
        <sz val="11"/>
        <color theme="1"/>
        <rFont val="Calibri"/>
        <family val="2"/>
        <scheme val="minor"/>
      </rPr>
      <t xml:space="preserve"> of the </t>
    </r>
    <r>
      <rPr>
        <b/>
        <i/>
        <sz val="11"/>
        <color theme="1"/>
        <rFont val="Calibri"/>
        <family val="2"/>
        <scheme val="minor"/>
      </rPr>
      <t>dates, names, and venues</t>
    </r>
    <r>
      <rPr>
        <sz val="11"/>
        <color theme="1"/>
        <rFont val="Calibri"/>
        <family val="2"/>
        <scheme val="minor"/>
      </rPr>
      <t xml:space="preserve"> of the event rows from the donor sheet to the Events List sheet.  This Style is useful if there are a variety of venues and if the detail of the event names is desired.</t>
    </r>
  </si>
  <si>
    <r>
      <t xml:space="preserve">  Note that the </t>
    </r>
    <r>
      <rPr>
        <b/>
        <sz val="11"/>
        <color theme="1"/>
        <rFont val="Calibri"/>
        <family val="2"/>
        <scheme val="minor"/>
      </rPr>
      <t>Paste Value</t>
    </r>
    <r>
      <rPr>
        <sz val="11"/>
        <color theme="1"/>
        <rFont val="Calibri"/>
        <family val="2"/>
        <scheme val="minor"/>
      </rPr>
      <t xml:space="preserve"> overwrites the Workbook formulas in the name and venue columns.</t>
    </r>
  </si>
  <si>
    <r>
      <t xml:space="preserve">Style 2 -- Copy and </t>
    </r>
    <r>
      <rPr>
        <b/>
        <sz val="11"/>
        <color theme="1"/>
        <rFont val="Calibri"/>
        <family val="2"/>
        <scheme val="minor"/>
      </rPr>
      <t>Paste Values</t>
    </r>
    <r>
      <rPr>
        <sz val="11"/>
        <color theme="1"/>
        <rFont val="Calibri"/>
        <family val="2"/>
        <scheme val="minor"/>
      </rPr>
      <t xml:space="preserve"> of the </t>
    </r>
    <r>
      <rPr>
        <b/>
        <i/>
        <sz val="11"/>
        <color theme="1"/>
        <rFont val="Calibri"/>
        <family val="2"/>
        <scheme val="minor"/>
      </rPr>
      <t>dates and names</t>
    </r>
    <r>
      <rPr>
        <sz val="11"/>
        <color theme="1"/>
        <rFont val="Calibri"/>
        <family val="2"/>
        <scheme val="minor"/>
      </rPr>
      <t xml:space="preserve"> of the event rows from the donor sheet to the Events List sheet.  The Workbook will set the venue to the Default Venue.  This Style useful if the detail of the event names is desired.</t>
    </r>
  </si>
  <si>
    <r>
      <t xml:space="preserve">    Note that the </t>
    </r>
    <r>
      <rPr>
        <b/>
        <sz val="11"/>
        <color theme="1"/>
        <rFont val="Calibri"/>
        <family val="2"/>
        <scheme val="minor"/>
      </rPr>
      <t>Paste Values</t>
    </r>
    <r>
      <rPr>
        <sz val="11"/>
        <color theme="1"/>
        <rFont val="Calibri"/>
        <family val="2"/>
        <scheme val="minor"/>
      </rPr>
      <t xml:space="preserve"> overwrites the Workbook formula in the name column.</t>
    </r>
  </si>
  <si>
    <r>
      <t xml:space="preserve">Style 3 -- Copy and </t>
    </r>
    <r>
      <rPr>
        <b/>
        <sz val="11"/>
        <color theme="1"/>
        <rFont val="Calibri"/>
        <family val="2"/>
        <scheme val="minor"/>
      </rPr>
      <t>Paste Values</t>
    </r>
    <r>
      <rPr>
        <sz val="11"/>
        <color theme="1"/>
        <rFont val="Calibri"/>
        <family val="2"/>
        <scheme val="minor"/>
      </rPr>
      <t xml:space="preserve"> of the </t>
    </r>
    <r>
      <rPr>
        <b/>
        <i/>
        <sz val="11"/>
        <color theme="1"/>
        <rFont val="Calibri"/>
        <family val="2"/>
        <scheme val="minor"/>
      </rPr>
      <t>dates</t>
    </r>
    <r>
      <rPr>
        <sz val="11"/>
        <color theme="1"/>
        <rFont val="Calibri"/>
        <family val="2"/>
        <scheme val="minor"/>
      </rPr>
      <t xml:space="preserve"> of the event rows from the donor sheet to the Events List sheet.  The Workbook will set the name to "Class + Default Venue", such as "6M Filby".  Useful for short generic event names in the diary.</t>
    </r>
  </si>
  <si>
    <r>
      <t xml:space="preserve">  </t>
    </r>
    <r>
      <rPr>
        <b/>
        <sz val="11"/>
        <color theme="1"/>
        <rFont val="Calibri"/>
        <family val="2"/>
        <scheme val="minor"/>
      </rPr>
      <t>NB</t>
    </r>
    <r>
      <rPr>
        <sz val="11"/>
        <color theme="1"/>
        <rFont val="Calibri"/>
        <family val="2"/>
        <scheme val="minor"/>
      </rPr>
      <t xml:space="preserve">  Paste using "ordinary" Paste, </t>
    </r>
    <r>
      <rPr>
        <b/>
        <sz val="11"/>
        <color theme="1"/>
        <rFont val="Calibri"/>
        <family val="2"/>
        <scheme val="minor"/>
      </rPr>
      <t>not</t>
    </r>
    <r>
      <rPr>
        <sz val="11"/>
        <color theme="1"/>
        <rFont val="Calibri"/>
        <family val="2"/>
        <scheme val="minor"/>
      </rPr>
      <t xml:space="preserve"> any of the varieties of "Paste Special…", so that the formulas are correctly copied.</t>
    </r>
  </si>
  <si>
    <r>
      <t xml:space="preserve">  </t>
    </r>
    <r>
      <rPr>
        <b/>
        <sz val="11"/>
        <color theme="1"/>
        <rFont val="Calibri"/>
        <family val="2"/>
        <scheme val="minor"/>
      </rPr>
      <t>NB</t>
    </r>
    <r>
      <rPr>
        <sz val="11"/>
        <color theme="1"/>
        <rFont val="Calibri"/>
        <family val="2"/>
        <scheme val="minor"/>
      </rPr>
      <t xml:space="preserve">  Paste into the Word document using "ordinary" Paste, </t>
    </r>
    <r>
      <rPr>
        <b/>
        <sz val="11"/>
        <color theme="1"/>
        <rFont val="Calibri"/>
        <family val="2"/>
        <scheme val="minor"/>
      </rPr>
      <t>not</t>
    </r>
    <r>
      <rPr>
        <sz val="11"/>
        <color theme="1"/>
        <rFont val="Calibri"/>
        <family val="2"/>
        <scheme val="minor"/>
      </rPr>
      <t xml:space="preserve"> any of the varieties of "Paste Special…", so that the hidden control characters transfer correctly.</t>
    </r>
  </si>
  <si>
    <t>PARAMETERS</t>
  </si>
  <si>
    <t>EVENTS LIST</t>
  </si>
  <si>
    <t>Class (acronym) -&gt;</t>
  </si>
  <si>
    <t>Default Venue -&gt;</t>
  </si>
  <si>
    <t>Style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</si>
</sst>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2"/>
      <color theme="1"/>
      <name val="Calibri"/>
      <family val="2"/>
      <scheme val="minor"/>
    </font>
    <font>
      <sz val="12"/>
      <color theme="1"/>
      <name val="Calibri"/>
      <family val="2"/>
      <scheme val="minor"/>
    </font>
    <font>
      <b/>
      <sz val="11"/>
      <color theme="1"/>
      <name val="Calibri"/>
      <family val="2"/>
      <scheme val="minor"/>
    </font>
    <font>
      <i/>
      <sz val="11"/>
      <color theme="1"/>
      <name val="Calibri"/>
      <family val="2"/>
      <scheme val="minor"/>
    </font>
    <font>
      <b/>
      <i/>
      <sz val="11"/>
      <color theme="1"/>
      <name val="Calibri"/>
      <family val="2"/>
      <scheme val="minor"/>
    </font>
    <font>
      <sz val="11"/>
      <color theme="0" tint="-0.14999847407452621"/>
      <name val="Calibri"/>
      <family val="2"/>
      <scheme val="minor"/>
    </font>
  </fonts>
  <fills count="8">
    <fill>
      <patternFill patternType="none"/>
    </fill>
    <fill>
      <patternFill patternType="gray125"/>
    </fill>
    <fill>
      <patternFill patternType="solid">
        <fgColor theme="4" tint="0.79998168889431442"/>
        <bgColor indexed="64"/>
      </patternFill>
    </fill>
    <fill>
      <patternFill patternType="solid">
        <fgColor theme="4" tint="0.39997558519241921"/>
        <bgColor indexed="64"/>
      </patternFill>
    </fill>
    <fill>
      <patternFill patternType="solid">
        <fgColor rgb="FFFCEAF9"/>
        <bgColor indexed="64"/>
      </patternFill>
    </fill>
    <fill>
      <patternFill patternType="solid">
        <fgColor rgb="FFFFFF00"/>
        <bgColor indexed="64"/>
      </patternFill>
    </fill>
    <fill>
      <patternFill patternType="solid">
        <fgColor theme="9" tint="0.79998168889431442"/>
        <bgColor indexed="64"/>
      </patternFill>
    </fill>
    <fill>
      <patternFill patternType="solid">
        <fgColor theme="9" tint="0.3999755851924192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34">
    <xf numFmtId="0" fontId="0" fillId="0" borderId="0" xfId="0"/>
    <xf numFmtId="14" fontId="0" fillId="0" borderId="0" xfId="0" applyNumberFormat="1"/>
    <xf numFmtId="0" fontId="0" fillId="0" borderId="0" xfId="0" quotePrefix="1"/>
    <xf numFmtId="0" fontId="0" fillId="2" borderId="0" xfId="0" applyFill="1"/>
    <xf numFmtId="0" fontId="0" fillId="3" borderId="0" xfId="0" applyFill="1"/>
    <xf numFmtId="0" fontId="1" fillId="0" borderId="0" xfId="0" applyFont="1"/>
    <xf numFmtId="0" fontId="2" fillId="0" borderId="0" xfId="0" applyFont="1"/>
    <xf numFmtId="14" fontId="0" fillId="0" borderId="1" xfId="0" applyNumberFormat="1" applyBorder="1" applyAlignment="1">
      <alignment horizontal="right"/>
    </xf>
    <xf numFmtId="0" fontId="3" fillId="0" borderId="0" xfId="0" applyFont="1"/>
    <xf numFmtId="20" fontId="0" fillId="0" borderId="0" xfId="0" applyNumberFormat="1"/>
    <xf numFmtId="0" fontId="5" fillId="0" borderId="0" xfId="0" applyFont="1" applyAlignment="1">
      <alignment horizontal="right"/>
    </xf>
    <xf numFmtId="14" fontId="5" fillId="0" borderId="0" xfId="0" applyNumberFormat="1" applyFont="1"/>
    <xf numFmtId="0" fontId="5" fillId="0" borderId="0" xfId="0" applyFont="1"/>
    <xf numFmtId="0" fontId="6" fillId="0" borderId="0" xfId="0" applyFont="1"/>
    <xf numFmtId="0" fontId="0" fillId="6" borderId="0" xfId="0" applyFill="1"/>
    <xf numFmtId="0" fontId="0" fillId="7" borderId="0" xfId="0" applyFill="1"/>
    <xf numFmtId="0" fontId="0" fillId="0" borderId="0" xfId="0" applyBorder="1"/>
    <xf numFmtId="0" fontId="6" fillId="0" borderId="0" xfId="0" applyFont="1" applyBorder="1"/>
    <xf numFmtId="0" fontId="5" fillId="0" borderId="0" xfId="0" applyFont="1" applyBorder="1" applyAlignment="1">
      <alignment horizontal="right"/>
    </xf>
    <xf numFmtId="0" fontId="0" fillId="5" borderId="0" xfId="0" applyFill="1" applyBorder="1"/>
    <xf numFmtId="20" fontId="0" fillId="5" borderId="0" xfId="0" applyNumberFormat="1" applyFill="1" applyBorder="1"/>
    <xf numFmtId="0" fontId="0" fillId="5" borderId="0" xfId="0" applyFill="1" applyBorder="1" applyAlignment="1">
      <alignment horizontal="left"/>
    </xf>
    <xf numFmtId="20" fontId="0" fillId="0" borderId="0" xfId="0" applyNumberFormat="1" applyBorder="1"/>
    <xf numFmtId="14" fontId="3" fillId="0" borderId="2" xfId="0" applyNumberFormat="1" applyFont="1" applyBorder="1"/>
    <xf numFmtId="14" fontId="0" fillId="0" borderId="0" xfId="0" applyNumberFormat="1" applyBorder="1"/>
    <xf numFmtId="0" fontId="0" fillId="4" borderId="0" xfId="0" applyFill="1" applyBorder="1"/>
    <xf numFmtId="14" fontId="6" fillId="0" borderId="0" xfId="0" applyNumberFormat="1" applyFont="1" applyBorder="1"/>
    <xf numFmtId="0" fontId="0" fillId="0" borderId="0" xfId="0" applyNumberFormat="1"/>
    <xf numFmtId="0" fontId="0" fillId="0" borderId="0" xfId="0" applyNumberFormat="1" applyBorder="1"/>
    <xf numFmtId="0" fontId="0" fillId="6" borderId="0" xfId="0" applyNumberFormat="1" applyFill="1"/>
    <xf numFmtId="0" fontId="1" fillId="0" borderId="2" xfId="0" applyFont="1" applyBorder="1"/>
    <xf numFmtId="14" fontId="3" fillId="0" borderId="3" xfId="0" applyNumberFormat="1" applyFont="1" applyBorder="1"/>
    <xf numFmtId="0" fontId="0" fillId="0" borderId="4" xfId="0" applyBorder="1"/>
    <xf numFmtId="0" fontId="5" fillId="0" borderId="5" xfId="0" applyFont="1" applyBorder="1" applyAlignment="1">
      <alignment horizontal="right"/>
    </xf>
  </cellXfs>
  <cellStyles count="1">
    <cellStyle name="Normal" xfId="0" builtinId="0"/>
  </cellStyles>
  <dxfs count="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auto="1"/>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auto="1"/>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auto="1"/>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auto="1"/>
      </font>
      <fill>
        <patternFill>
          <bgColor theme="9" tint="0.79998168889431442"/>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CEAF9"/>
      <color rgb="FFF8CCF0"/>
      <color rgb="FFFC98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5DF0B83-7ED6-44EC-8F7F-0DC40FE32F1D}" name="Table3" displayName="Table3" ref="E31:E34" totalsRowShown="0">
  <autoFilter ref="E31:E34" xr:uid="{A5DF0B83-7ED6-44EC-8F7F-0DC40FE32F1D}"/>
  <tableColumns count="1">
    <tableColumn id="1" xr3:uid="{D5FB886D-78BE-439B-A3AB-84CF337B085C}" name="Styl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FA0D9-A10A-4140-B848-3E87C67CD5D0}">
  <dimension ref="A1:E52"/>
  <sheetViews>
    <sheetView workbookViewId="0"/>
  </sheetViews>
  <sheetFormatPr defaultRowHeight="15" x14ac:dyDescent="0.25"/>
  <cols>
    <col min="1" max="1" width="2.7109375" style="8" customWidth="1"/>
    <col min="2" max="2" width="197.85546875" customWidth="1"/>
    <col min="3" max="3" width="15.85546875" customWidth="1"/>
    <col min="4" max="4" width="14.140625" customWidth="1"/>
    <col min="5" max="5" width="12.85546875" customWidth="1"/>
    <col min="6" max="6" width="2.7109375" customWidth="1"/>
    <col min="7" max="7" width="17.140625" customWidth="1"/>
    <col min="8" max="8" width="26" customWidth="1"/>
    <col min="9" max="9" width="24" customWidth="1"/>
    <col min="10" max="10" width="2.7109375" customWidth="1"/>
    <col min="11" max="11" width="139.5703125" customWidth="1"/>
    <col min="12" max="12" width="14.140625" customWidth="1"/>
    <col min="13" max="13" width="20.140625" customWidth="1"/>
  </cols>
  <sheetData>
    <row r="1" spans="1:2" ht="15.75" x14ac:dyDescent="0.25">
      <c r="A1" s="5" t="s">
        <v>11</v>
      </c>
    </row>
    <row r="2" spans="1:2" ht="15.75" x14ac:dyDescent="0.25">
      <c r="A2" s="5"/>
      <c r="B2" t="s">
        <v>47</v>
      </c>
    </row>
    <row r="3" spans="1:2" ht="15.75" x14ac:dyDescent="0.25">
      <c r="B3" s="5"/>
    </row>
    <row r="4" spans="1:2" ht="15.75" x14ac:dyDescent="0.25">
      <c r="A4" s="5" t="s">
        <v>19</v>
      </c>
      <c r="B4" s="5"/>
    </row>
    <row r="5" spans="1:2" ht="15.75" x14ac:dyDescent="0.25">
      <c r="B5" s="6" t="s">
        <v>53</v>
      </c>
    </row>
    <row r="6" spans="1:2" x14ac:dyDescent="0.25">
      <c r="B6" t="s">
        <v>54</v>
      </c>
    </row>
    <row r="7" spans="1:2" x14ac:dyDescent="0.25">
      <c r="B7" t="s">
        <v>37</v>
      </c>
    </row>
    <row r="9" spans="1:2" ht="15.75" x14ac:dyDescent="0.25">
      <c r="A9" s="5" t="s">
        <v>21</v>
      </c>
    </row>
    <row r="10" spans="1:2" x14ac:dyDescent="0.25">
      <c r="B10" s="8" t="s">
        <v>22</v>
      </c>
    </row>
    <row r="11" spans="1:2" x14ac:dyDescent="0.25">
      <c r="B11" t="s">
        <v>40</v>
      </c>
    </row>
    <row r="12" spans="1:2" x14ac:dyDescent="0.25">
      <c r="B12" t="s">
        <v>38</v>
      </c>
    </row>
    <row r="13" spans="1:2" ht="15.75" x14ac:dyDescent="0.25">
      <c r="B13" s="6" t="s">
        <v>55</v>
      </c>
    </row>
    <row r="14" spans="1:2" x14ac:dyDescent="0.25">
      <c r="B14" t="s">
        <v>27</v>
      </c>
    </row>
    <row r="15" spans="1:2" x14ac:dyDescent="0.25">
      <c r="B15" t="s">
        <v>57</v>
      </c>
    </row>
    <row r="16" spans="1:2" x14ac:dyDescent="0.25">
      <c r="B16" t="s">
        <v>32</v>
      </c>
    </row>
    <row r="17" spans="1:5" x14ac:dyDescent="0.25">
      <c r="B17" t="s">
        <v>58</v>
      </c>
    </row>
    <row r="18" spans="1:5" x14ac:dyDescent="0.25">
      <c r="B18" t="s">
        <v>39</v>
      </c>
    </row>
    <row r="19" spans="1:5" x14ac:dyDescent="0.25">
      <c r="B19" t="s">
        <v>59</v>
      </c>
    </row>
    <row r="20" spans="1:5" x14ac:dyDescent="0.25">
      <c r="B20" t="s">
        <v>60</v>
      </c>
    </row>
    <row r="21" spans="1:5" x14ac:dyDescent="0.25">
      <c r="B21" t="s">
        <v>41</v>
      </c>
    </row>
    <row r="22" spans="1:5" x14ac:dyDescent="0.25">
      <c r="B22" t="s">
        <v>42</v>
      </c>
    </row>
    <row r="23" spans="1:5" x14ac:dyDescent="0.25">
      <c r="B23" t="s">
        <v>28</v>
      </c>
    </row>
    <row r="24" spans="1:5" x14ac:dyDescent="0.25">
      <c r="B24" t="s">
        <v>23</v>
      </c>
    </row>
    <row r="25" spans="1:5" x14ac:dyDescent="0.25">
      <c r="B25" t="s">
        <v>33</v>
      </c>
    </row>
    <row r="26" spans="1:5" x14ac:dyDescent="0.25">
      <c r="B26" t="s">
        <v>34</v>
      </c>
    </row>
    <row r="27" spans="1:5" x14ac:dyDescent="0.25">
      <c r="B27" t="s">
        <v>35</v>
      </c>
    </row>
    <row r="29" spans="1:5" ht="15.75" x14ac:dyDescent="0.25">
      <c r="A29" s="5" t="s">
        <v>20</v>
      </c>
    </row>
    <row r="30" spans="1:5" x14ac:dyDescent="0.25">
      <c r="B30" t="s">
        <v>43</v>
      </c>
    </row>
    <row r="31" spans="1:5" x14ac:dyDescent="0.25">
      <c r="B31" t="s">
        <v>61</v>
      </c>
      <c r="E31" t="s">
        <v>72</v>
      </c>
    </row>
    <row r="32" spans="1:5" x14ac:dyDescent="0.25">
      <c r="B32" t="s">
        <v>62</v>
      </c>
      <c r="E32">
        <v>1</v>
      </c>
    </row>
    <row r="33" spans="1:5" x14ac:dyDescent="0.25">
      <c r="B33" t="s">
        <v>63</v>
      </c>
      <c r="E33">
        <v>2</v>
      </c>
    </row>
    <row r="34" spans="1:5" x14ac:dyDescent="0.25">
      <c r="B34" t="s">
        <v>64</v>
      </c>
      <c r="E34">
        <v>3</v>
      </c>
    </row>
    <row r="35" spans="1:5" x14ac:dyDescent="0.25">
      <c r="B35" t="s">
        <v>46</v>
      </c>
    </row>
    <row r="36" spans="1:5" x14ac:dyDescent="0.25">
      <c r="B36" t="s">
        <v>44</v>
      </c>
    </row>
    <row r="37" spans="1:5" x14ac:dyDescent="0.25">
      <c r="B37" t="s">
        <v>65</v>
      </c>
    </row>
    <row r="38" spans="1:5" x14ac:dyDescent="0.25">
      <c r="B38" t="s">
        <v>45</v>
      </c>
    </row>
    <row r="39" spans="1:5" x14ac:dyDescent="0.25">
      <c r="B39" t="s">
        <v>30</v>
      </c>
    </row>
    <row r="40" spans="1:5" x14ac:dyDescent="0.25">
      <c r="B40" t="s">
        <v>29</v>
      </c>
    </row>
    <row r="41" spans="1:5" x14ac:dyDescent="0.25">
      <c r="B41" t="s">
        <v>66</v>
      </c>
    </row>
    <row r="43" spans="1:5" ht="15.75" x14ac:dyDescent="0.25">
      <c r="A43" s="5" t="s">
        <v>31</v>
      </c>
    </row>
    <row r="44" spans="1:5" x14ac:dyDescent="0.25">
      <c r="B44" t="s">
        <v>24</v>
      </c>
    </row>
    <row r="45" spans="1:5" x14ac:dyDescent="0.25">
      <c r="B45" t="s">
        <v>67</v>
      </c>
    </row>
    <row r="46" spans="1:5" x14ac:dyDescent="0.25">
      <c r="B46" t="s">
        <v>25</v>
      </c>
    </row>
    <row r="47" spans="1:5" x14ac:dyDescent="0.25">
      <c r="B47" t="s">
        <v>26</v>
      </c>
    </row>
    <row r="48" spans="1:5" x14ac:dyDescent="0.25">
      <c r="B48" t="s">
        <v>17</v>
      </c>
    </row>
    <row r="50" spans="1:2" ht="15.75" x14ac:dyDescent="0.25">
      <c r="A50" s="5" t="s">
        <v>16</v>
      </c>
    </row>
    <row r="51" spans="1:2" x14ac:dyDescent="0.25">
      <c r="B51" t="s">
        <v>18</v>
      </c>
    </row>
    <row r="52" spans="1:2" x14ac:dyDescent="0.25">
      <c r="B52" t="s">
        <v>56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C390C-EFC1-4581-8117-53EC61D925ED}">
  <dimension ref="B1:L19"/>
  <sheetViews>
    <sheetView tabSelected="1" workbookViewId="0"/>
  </sheetViews>
  <sheetFormatPr defaultRowHeight="15" x14ac:dyDescent="0.25"/>
  <cols>
    <col min="1" max="1" width="2.7109375" customWidth="1"/>
    <col min="2" max="2" width="14.5703125" style="1" customWidth="1"/>
    <col min="3" max="3" width="19.85546875" customWidth="1"/>
    <col min="4" max="4" width="16.7109375" customWidth="1"/>
    <col min="5" max="5" width="11" customWidth="1"/>
    <col min="6" max="6" width="2.7109375" customWidth="1"/>
    <col min="7" max="7" width="17.140625" customWidth="1"/>
    <col min="8" max="8" width="26" customWidth="1"/>
    <col min="9" max="9" width="24" customWidth="1"/>
    <col min="10" max="10" width="2.7109375" customWidth="1"/>
    <col min="11" max="11" width="118.85546875" customWidth="1"/>
    <col min="12" max="12" width="14.140625" customWidth="1"/>
    <col min="13" max="13" width="20.140625" customWidth="1"/>
  </cols>
  <sheetData>
    <row r="1" spans="2:12" ht="15.75" thickBot="1" x14ac:dyDescent="0.3"/>
    <row r="2" spans="2:12" ht="16.5" thickBot="1" x14ac:dyDescent="0.3">
      <c r="B2" s="23" t="s">
        <v>68</v>
      </c>
      <c r="C2" s="16"/>
      <c r="D2" s="16"/>
      <c r="E2" s="16"/>
      <c r="F2" s="16"/>
      <c r="G2" s="16"/>
      <c r="H2" s="16"/>
      <c r="I2" s="16"/>
      <c r="K2" s="30" t="s">
        <v>36</v>
      </c>
    </row>
    <row r="3" spans="2:12" x14ac:dyDescent="0.25">
      <c r="B3" s="24"/>
      <c r="C3" s="16"/>
      <c r="D3" s="16"/>
      <c r="E3" s="16"/>
      <c r="F3" s="16"/>
      <c r="G3" s="16"/>
      <c r="H3" s="16"/>
      <c r="I3" s="16"/>
    </row>
    <row r="4" spans="2:12" x14ac:dyDescent="0.25">
      <c r="B4" s="26" t="s">
        <v>0</v>
      </c>
      <c r="C4" s="17" t="s">
        <v>1</v>
      </c>
      <c r="D4" s="17" t="s">
        <v>2</v>
      </c>
      <c r="E4" s="16"/>
      <c r="F4" s="16"/>
      <c r="G4" s="18" t="s">
        <v>48</v>
      </c>
      <c r="H4" s="19">
        <v>2026</v>
      </c>
      <c r="I4" s="16"/>
      <c r="K4" s="3" t="str">
        <f>$B$4&amp;CHAR(10) &amp;$C$4&amp;CHAR(10) &amp;$D$4&amp;CHAR(10)</f>
        <v xml:space="preserve">BEGIN:VCALENDAR
VERSION:2.0
PRODID:na
</v>
      </c>
    </row>
    <row r="5" spans="2:12" x14ac:dyDescent="0.25">
      <c r="B5" s="26" t="s">
        <v>5</v>
      </c>
      <c r="C5" s="16"/>
      <c r="D5" s="16"/>
      <c r="E5" s="16"/>
      <c r="F5" s="16"/>
      <c r="G5" s="18" t="s">
        <v>49</v>
      </c>
      <c r="H5" s="20">
        <v>0.41666666666666669</v>
      </c>
      <c r="I5" s="20">
        <v>0.52083333333333337</v>
      </c>
      <c r="J5" s="9"/>
      <c r="K5" s="4" t="str">
        <f>$B$5&amp;CHAR(10)</f>
        <v xml:space="preserve">END:VCALENDAR
</v>
      </c>
    </row>
    <row r="6" spans="2:12" x14ac:dyDescent="0.25">
      <c r="B6" s="24"/>
      <c r="C6" s="16"/>
      <c r="D6" s="16"/>
      <c r="E6" s="16"/>
      <c r="F6" s="16"/>
      <c r="G6" s="18" t="s">
        <v>50</v>
      </c>
      <c r="H6" s="19" t="s">
        <v>14</v>
      </c>
      <c r="I6" s="22"/>
      <c r="J6" s="9"/>
    </row>
    <row r="7" spans="2:12" x14ac:dyDescent="0.25">
      <c r="B7" s="24"/>
      <c r="C7" s="16"/>
      <c r="D7" s="16"/>
      <c r="E7" s="16"/>
      <c r="F7" s="16"/>
      <c r="G7" s="18" t="s">
        <v>51</v>
      </c>
      <c r="H7" s="21">
        <v>3</v>
      </c>
      <c r="I7" s="16" t="str">
        <f>IF(OR(H7&lt;1,H7&gt;3),"      Must be 1, 2, or 3!","")</f>
        <v/>
      </c>
    </row>
    <row r="8" spans="2:12" x14ac:dyDescent="0.25">
      <c r="B8" s="24"/>
      <c r="C8" s="16"/>
      <c r="D8" s="16"/>
      <c r="E8" s="16"/>
      <c r="F8" s="16"/>
      <c r="G8" s="18" t="s">
        <v>70</v>
      </c>
      <c r="H8" s="19" t="s">
        <v>12</v>
      </c>
      <c r="I8" s="16"/>
    </row>
    <row r="9" spans="2:12" x14ac:dyDescent="0.25">
      <c r="B9" s="24"/>
      <c r="C9" s="16"/>
      <c r="D9" s="16"/>
      <c r="E9" s="16"/>
      <c r="F9" s="16"/>
      <c r="G9" s="18" t="s">
        <v>71</v>
      </c>
      <c r="H9" s="19" t="s">
        <v>13</v>
      </c>
      <c r="I9" s="16"/>
    </row>
    <row r="10" spans="2:12" x14ac:dyDescent="0.25">
      <c r="B10" s="24"/>
      <c r="C10" s="16"/>
      <c r="D10" s="16"/>
      <c r="E10" s="16"/>
      <c r="F10" s="16"/>
      <c r="G10" s="18"/>
      <c r="H10" s="16"/>
      <c r="I10" s="16"/>
    </row>
    <row r="11" spans="2:12" x14ac:dyDescent="0.25">
      <c r="B11" s="26" t="s">
        <v>3</v>
      </c>
      <c r="C11" s="17" t="s">
        <v>6</v>
      </c>
      <c r="D11" s="17" t="s">
        <v>7</v>
      </c>
      <c r="E11" s="16" t="s">
        <v>10</v>
      </c>
      <c r="F11" s="16"/>
      <c r="G11" s="16" t="s">
        <v>8</v>
      </c>
      <c r="H11" s="16" t="str">
        <f>"DTSTART:"</f>
        <v>DTSTART:</v>
      </c>
      <c r="I11" s="16" t="str">
        <f>"DTEND:"</f>
        <v>DTEND:</v>
      </c>
      <c r="K11" s="13" t="s">
        <v>4</v>
      </c>
      <c r="L11" s="2"/>
    </row>
    <row r="12" spans="2:12" x14ac:dyDescent="0.25">
      <c r="B12" s="24"/>
      <c r="C12" s="16"/>
      <c r="D12" s="16"/>
      <c r="E12" s="16" t="str">
        <f>RIGHT(TEXT(H4,"0000"),2)&amp;H6&amp;H8</f>
        <v>26BRYC6M</v>
      </c>
      <c r="F12" s="16"/>
      <c r="G12" s="16" t="s">
        <v>9</v>
      </c>
      <c r="H12" s="28" t="str">
        <f>"T"&amp;LEFT(TEXT($H$5,"hh:mm"),2)&amp;MID(TEXT($H$5,"hh:mm"),4,2)&amp;"00"</f>
        <v>T100000</v>
      </c>
      <c r="I12" s="28" t="str">
        <f>"T"&amp;LEFT(TEXT(I5,"hh:mm"),2)&amp;MID(TEXT(I5,"hh:mm"),4,2)&amp;"00"</f>
        <v>T123000</v>
      </c>
    </row>
    <row r="13" spans="2:12" x14ac:dyDescent="0.25">
      <c r="B13" s="24"/>
      <c r="C13" s="16"/>
      <c r="D13" s="18" t="s">
        <v>15</v>
      </c>
      <c r="E13" s="25">
        <v>0</v>
      </c>
      <c r="F13" s="16"/>
      <c r="G13" s="16"/>
      <c r="H13" s="16"/>
      <c r="I13" s="16"/>
    </row>
    <row r="14" spans="2:12" ht="15.75" thickBot="1" x14ac:dyDescent="0.3">
      <c r="D14" s="10"/>
    </row>
    <row r="15" spans="2:12" ht="15.75" thickBot="1" x14ac:dyDescent="0.3">
      <c r="B15" s="31" t="s">
        <v>69</v>
      </c>
      <c r="C15" s="32"/>
      <c r="D15" s="33"/>
    </row>
    <row r="17" spans="2:11" x14ac:dyDescent="0.25">
      <c r="B17" s="27" t="str">
        <f>IF($H$7=2,"Style 2",IF($H$7=1,"Style 1","Style 3"))</f>
        <v>Style 3</v>
      </c>
      <c r="C17" s="27"/>
      <c r="D17" s="27"/>
    </row>
    <row r="18" spans="2:11" x14ac:dyDescent="0.25">
      <c r="B18" s="11" t="s">
        <v>52</v>
      </c>
      <c r="C18" s="12" t="str">
        <f>IF($H$7=3,"Name is","Enter Name -&gt;")</f>
        <v>Name is</v>
      </c>
      <c r="D18" s="12" t="str">
        <f>IF($H$7=1,"Enter Venue -&gt;","Venue is")</f>
        <v>Venue is</v>
      </c>
      <c r="E18" s="13">
        <f>E13</f>
        <v>0</v>
      </c>
    </row>
    <row r="19" spans="2:11" x14ac:dyDescent="0.25">
      <c r="B19" s="7">
        <v>46113</v>
      </c>
      <c r="C19" s="8" t="str">
        <f>IF($H$7=3,IF(_xlfn.ISFORMULA(D19),$H$8&amp;" "&amp;$H$9,$H$8&amp;" "&amp;D19),"")</f>
        <v>6M Filby</v>
      </c>
      <c r="D19" t="str">
        <f>IF($H$7=2,IF($H$9&lt;&gt;"",$H$9,"."),".")</f>
        <v>.</v>
      </c>
      <c r="E19" s="14">
        <f>E18+1</f>
        <v>1</v>
      </c>
      <c r="F19" s="14"/>
      <c r="G19" s="29" t="str">
        <f>TEXT(YEAR(B19),"0000")&amp;TEXT(MONTH(B19),"00")&amp;TEXT(DAY(B19),"00")</f>
        <v>20260401</v>
      </c>
      <c r="H19" s="14" t="str">
        <f>$H$11&amp;G19&amp;$H$12</f>
        <v>DTSTART:20260401T100000</v>
      </c>
      <c r="I19" s="14" t="str">
        <f>$I$11&amp;G19&amp;$I$12</f>
        <v>DTEND:20260401T123000</v>
      </c>
      <c r="J19" s="14"/>
      <c r="K19" s="15" t="str">
        <f>$B$11&amp;CHAR(10)&amp;$C$11&amp;C19&amp;CHAR(10)&amp;IF(OR(D19=".",D19=""),$E$11,$D$11&amp;D19&amp;CHAR(10)&amp;$E$11)&amp;$E$12&amp;$E19&amp;CHAR(10) &amp;$G$11&amp;$G$12&amp;CHAR(10) &amp;H19&amp;CHAR(10) &amp;I19&amp;CHAR(10) &amp;$K$11&amp;CHAR(10)</f>
        <v xml:space="preserve">BEGIN:VEVENT
SUMMARY:6M Filby
UID:26BRYC6M1
DTSTAMP:20250101T090000
DTSTART:20260401T100000
DTEND:20260401T123000
END:VEVENT
</v>
      </c>
    </row>
  </sheetData>
  <conditionalFormatting sqref="B17:D17">
    <cfRule type="containsText" dxfId="7" priority="11" operator="containsText" text="Style">
      <formula>NOT(ISERROR(SEARCH("Style",B17)))</formula>
    </cfRule>
  </conditionalFormatting>
  <conditionalFormatting sqref="B18:D18">
    <cfRule type="containsText" dxfId="6" priority="14" operator="containsText" text="Enter">
      <formula>NOT(ISERROR(SEARCH("Enter",B18)))</formula>
    </cfRule>
  </conditionalFormatting>
  <conditionalFormatting sqref="C19">
    <cfRule type="expression" dxfId="5" priority="6">
      <formula>$H$7=3</formula>
    </cfRule>
  </conditionalFormatting>
  <conditionalFormatting sqref="D19">
    <cfRule type="expression" dxfId="4" priority="4">
      <formula>$H$7&lt;&gt;1</formula>
    </cfRule>
  </conditionalFormatting>
  <conditionalFormatting sqref="K2">
    <cfRule type="containsText" dxfId="3" priority="10" operator="containsText" text="Enter">
      <formula>NOT(ISERROR(SEARCH("Enter",K2)))</formula>
    </cfRule>
  </conditionalFormatting>
  <conditionalFormatting sqref="H7">
    <cfRule type="cellIs" dxfId="2" priority="2" operator="lessThan">
      <formula>1</formula>
    </cfRule>
    <cfRule type="cellIs" dxfId="1" priority="3" operator="greaterThan">
      <formula>3</formula>
    </cfRule>
  </conditionalFormatting>
  <conditionalFormatting sqref="I7">
    <cfRule type="containsText" dxfId="0" priority="1" operator="containsText" text="Must">
      <formula>NOT(ISERROR(SEARCH("Must",I7)))</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errorTitle="Error" error="Enter 1, 2, or 3" promptTitle="Style" prompt="Enter 1, 2, or 3" xr:uid="{3640A78C-A77B-4861-BD4A-E4A70FDC8CED}">
          <x14:formula1>
            <xm:f>Instructions!$E$32:$E$34</xm:f>
          </x14:formula1>
          <xm:sqref>H7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Events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Valerie Zammit</dc:creator>
  <cp:lastModifiedBy>Lester Gilbert</cp:lastModifiedBy>
  <cp:lastPrinted>2025-11-08T15:12:58Z</cp:lastPrinted>
  <dcterms:created xsi:type="dcterms:W3CDTF">2018-09-11T12:21:40Z</dcterms:created>
  <dcterms:modified xsi:type="dcterms:W3CDTF">2025-12-12T10:19:25Z</dcterms:modified>
</cp:coreProperties>
</file>